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8475" windowHeight="5385" activeTab="0"/>
  </bookViews>
  <sheets>
    <sheet name="Original" sheetId="1" r:id="rId1"/>
    <sheet name="SAMPLE" sheetId="2" r:id="rId2"/>
  </sheets>
  <definedNames/>
  <calcPr fullCalcOnLoad="1"/>
</workbook>
</file>

<file path=xl/sharedStrings.xml><?xml version="1.0" encoding="utf-8"?>
<sst xmlns="http://schemas.openxmlformats.org/spreadsheetml/2006/main" count="160" uniqueCount="61">
  <si>
    <t>Land</t>
  </si>
  <si>
    <t>Cash at bank</t>
  </si>
  <si>
    <t>Cash on hand</t>
  </si>
  <si>
    <t>Investments</t>
  </si>
  <si>
    <t>Work in progress on hand</t>
  </si>
  <si>
    <t>Office equipment and furniture</t>
  </si>
  <si>
    <t>Other assets</t>
  </si>
  <si>
    <t>Assets</t>
  </si>
  <si>
    <t>$</t>
  </si>
  <si>
    <t>Buildings</t>
  </si>
  <si>
    <t>Less:</t>
  </si>
  <si>
    <t>Estimated</t>
  </si>
  <si>
    <t>Realisable</t>
  </si>
  <si>
    <t>Value</t>
  </si>
  <si>
    <t>Net</t>
  </si>
  <si>
    <t>Debtors/Accounts Receivable</t>
  </si>
  <si>
    <t>Loans and advances made</t>
  </si>
  <si>
    <t>Stock/Inventory on hand</t>
  </si>
  <si>
    <t>Liabilities</t>
  </si>
  <si>
    <t>Liability Owing</t>
  </si>
  <si>
    <t>Liability</t>
  </si>
  <si>
    <t>(Partly-</t>
  </si>
  <si>
    <t>secured</t>
  </si>
  <si>
    <t>creditors)</t>
  </si>
  <si>
    <t>Employee entitlements owing</t>
  </si>
  <si>
    <t>Other priority debts owing</t>
  </si>
  <si>
    <t>Owing under non-specific charges</t>
  </si>
  <si>
    <t>Partly-secured specific-charge creditors (from above)</t>
  </si>
  <si>
    <t>Taxes and tax penalties owing</t>
  </si>
  <si>
    <t>Superannuation and/or SGC owing</t>
  </si>
  <si>
    <t>Loans, advances and overdrafts owing (unsecured)</t>
  </si>
  <si>
    <t>Secured:</t>
  </si>
  <si>
    <t>Unsecured:</t>
  </si>
  <si>
    <t>Priority debts:</t>
  </si>
  <si>
    <t>Non-priority debts:</t>
  </si>
  <si>
    <t>Owing to trade/business creditors and others</t>
  </si>
  <si>
    <t>Machinery, equipment and vehicles</t>
  </si>
  <si>
    <t>Property subject to Lease or Hire Purchase</t>
  </si>
  <si>
    <t>Other</t>
  </si>
  <si>
    <t>Other property</t>
  </si>
  <si>
    <t>Intellectual property</t>
  </si>
  <si>
    <t>Total</t>
  </si>
  <si>
    <t>Amount</t>
  </si>
  <si>
    <t>Difference</t>
  </si>
  <si>
    <t>(use minus symbol)</t>
  </si>
  <si>
    <t>(use minus</t>
  </si>
  <si>
    <t xml:space="preserve"> symbol)</t>
  </si>
  <si>
    <t>Deficiency (or, if not negative, Surplus)</t>
  </si>
  <si>
    <t>Surplus re-allocated/offsetting debts</t>
  </si>
  <si>
    <t>Adjustment</t>
  </si>
  <si>
    <t xml:space="preserve">Estimated costs of administration </t>
  </si>
  <si>
    <t xml:space="preserve">under lease, etc., </t>
  </si>
  <si>
    <t xml:space="preserve"> or specific charge </t>
  </si>
  <si>
    <t>DEFICIENCY CALCULATOR</t>
  </si>
  <si>
    <t>© Peter J Keenan</t>
  </si>
  <si>
    <t>Contingent liabilities.  Estimated to claim.</t>
  </si>
  <si>
    <t>Contingent assets.   Estimated to produce.</t>
  </si>
  <si>
    <t xml:space="preserve"> … Continued on next page …</t>
  </si>
  <si>
    <t>Value of assets</t>
  </si>
  <si>
    <t>Adjusted value of assets</t>
  </si>
  <si>
    <t xml:space="preserve"> … Continued from previous page …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</si>
</sst>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color indexed="58"/>
      <name val="Albertus"/>
      <family val="2"/>
    </font>
    <font>
      <b/>
      <u val="single"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3" fontId="0" fillId="0" borderId="1" xfId="0" applyNumberFormat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2" borderId="0" xfId="0" applyNumberFormat="1" applyFill="1" applyBorder="1" applyAlignment="1">
      <alignment horizontal="right"/>
    </xf>
    <xf numFmtId="3" fontId="1" fillId="2" borderId="0" xfId="0" applyNumberFormat="1" applyFont="1" applyFill="1" applyAlignment="1">
      <alignment horizontal="center"/>
    </xf>
    <xf numFmtId="3" fontId="0" fillId="2" borderId="0" xfId="0" applyNumberFormat="1" applyFill="1" applyAlignment="1">
      <alignment/>
    </xf>
    <xf numFmtId="3" fontId="0" fillId="2" borderId="0" xfId="0" applyNumberFormat="1" applyFont="1" applyFill="1" applyAlignment="1">
      <alignment horizontal="right"/>
    </xf>
    <xf numFmtId="3" fontId="5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3" fontId="0" fillId="3" borderId="1" xfId="0" applyNumberFormat="1" applyFill="1" applyBorder="1" applyAlignment="1">
      <alignment/>
    </xf>
    <xf numFmtId="3" fontId="4" fillId="3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7" fillId="0" borderId="0" xfId="0" applyFont="1" applyAlignment="1">
      <alignment/>
    </xf>
    <xf numFmtId="0" fontId="3" fillId="0" borderId="4" xfId="0" applyFont="1" applyBorder="1" applyAlignment="1">
      <alignment/>
    </xf>
    <xf numFmtId="0" fontId="0" fillId="0" borderId="4" xfId="0" applyBorder="1" applyAlignment="1">
      <alignment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323850</xdr:colOff>
      <xdr:row>37</xdr:row>
      <xdr:rowOff>0</xdr:rowOff>
    </xdr:from>
    <xdr:to>
      <xdr:col>18</xdr:col>
      <xdr:colOff>342900</xdr:colOff>
      <xdr:row>53</xdr:row>
      <xdr:rowOff>76200</xdr:rowOff>
    </xdr:to>
    <xdr:sp>
      <xdr:nvSpPr>
        <xdr:cNvPr id="1" name="Line 1"/>
        <xdr:cNvSpPr>
          <a:spLocks/>
        </xdr:cNvSpPr>
      </xdr:nvSpPr>
      <xdr:spPr>
        <a:xfrm>
          <a:off x="7429500" y="6943725"/>
          <a:ext cx="19050" cy="2667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</xdr:colOff>
      <xdr:row>53</xdr:row>
      <xdr:rowOff>76200</xdr:rowOff>
    </xdr:from>
    <xdr:to>
      <xdr:col>18</xdr:col>
      <xdr:colOff>352425</xdr:colOff>
      <xdr:row>53</xdr:row>
      <xdr:rowOff>76200</xdr:rowOff>
    </xdr:to>
    <xdr:sp>
      <xdr:nvSpPr>
        <xdr:cNvPr id="2" name="Line 2"/>
        <xdr:cNvSpPr>
          <a:spLocks/>
        </xdr:cNvSpPr>
      </xdr:nvSpPr>
      <xdr:spPr>
        <a:xfrm flipH="1">
          <a:off x="7153275" y="96107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323850</xdr:colOff>
      <xdr:row>34</xdr:row>
      <xdr:rowOff>47625</xdr:rowOff>
    </xdr:from>
    <xdr:to>
      <xdr:col>18</xdr:col>
      <xdr:colOff>323850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>
          <a:off x="7429500" y="592455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323850</xdr:colOff>
      <xdr:row>37</xdr:row>
      <xdr:rowOff>0</xdr:rowOff>
    </xdr:from>
    <xdr:to>
      <xdr:col>18</xdr:col>
      <xdr:colOff>342900</xdr:colOff>
      <xdr:row>53</xdr:row>
      <xdr:rowOff>76200</xdr:rowOff>
    </xdr:to>
    <xdr:sp>
      <xdr:nvSpPr>
        <xdr:cNvPr id="1" name="Line 1"/>
        <xdr:cNvSpPr>
          <a:spLocks/>
        </xdr:cNvSpPr>
      </xdr:nvSpPr>
      <xdr:spPr>
        <a:xfrm>
          <a:off x="7429500" y="6943725"/>
          <a:ext cx="19050" cy="2667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</xdr:colOff>
      <xdr:row>53</xdr:row>
      <xdr:rowOff>76200</xdr:rowOff>
    </xdr:from>
    <xdr:to>
      <xdr:col>18</xdr:col>
      <xdr:colOff>352425</xdr:colOff>
      <xdr:row>53</xdr:row>
      <xdr:rowOff>76200</xdr:rowOff>
    </xdr:to>
    <xdr:sp>
      <xdr:nvSpPr>
        <xdr:cNvPr id="2" name="Line 2"/>
        <xdr:cNvSpPr>
          <a:spLocks/>
        </xdr:cNvSpPr>
      </xdr:nvSpPr>
      <xdr:spPr>
        <a:xfrm flipH="1">
          <a:off x="7153275" y="96107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323850</xdr:colOff>
      <xdr:row>34</xdr:row>
      <xdr:rowOff>47625</xdr:rowOff>
    </xdr:from>
    <xdr:to>
      <xdr:col>18</xdr:col>
      <xdr:colOff>323850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>
          <a:off x="7429500" y="592455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tabSelected="1" workbookViewId="0" topLeftCell="A1">
      <selection activeCell="P73" sqref="P73"/>
    </sheetView>
  </sheetViews>
  <sheetFormatPr defaultColWidth="9.140625" defaultRowHeight="12.75"/>
  <cols>
    <col min="1" max="14" width="3.7109375" style="0" customWidth="1"/>
    <col min="15" max="15" width="14.28125" style="3" customWidth="1"/>
    <col min="16" max="16" width="18.57421875" style="3" bestFit="1" customWidth="1"/>
    <col min="17" max="17" width="10.28125" style="3" bestFit="1" customWidth="1"/>
    <col min="18" max="18" width="11.421875" style="3" bestFit="1" customWidth="1"/>
    <col min="19" max="19" width="10.57421875" style="3" bestFit="1" customWidth="1"/>
    <col min="20" max="16384" width="3.7109375" style="0" customWidth="1"/>
  </cols>
  <sheetData>
    <row r="1" spans="1:19" ht="25.5" customHeight="1">
      <c r="A1" s="34" t="s">
        <v>53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6" ht="12.75">
      <c r="A2" s="1"/>
      <c r="L2" s="25" t="s">
        <v>54</v>
      </c>
      <c r="M2" s="25"/>
      <c r="N2" s="25"/>
      <c r="O2" s="25"/>
      <c r="P2" s="25"/>
    </row>
    <row r="3" spans="1:16" ht="12.75">
      <c r="A3" s="1"/>
      <c r="L3" s="24"/>
      <c r="M3" s="24"/>
      <c r="N3" s="24"/>
      <c r="O3" s="24"/>
      <c r="P3" s="24"/>
    </row>
    <row r="4" spans="1:19" ht="18.75" thickBot="1">
      <c r="A4" s="1"/>
      <c r="B4" s="32" t="s">
        <v>7</v>
      </c>
      <c r="C4" s="33"/>
      <c r="D4" s="33"/>
      <c r="S4" s="4" t="s">
        <v>14</v>
      </c>
    </row>
    <row r="5" spans="16:19" ht="12.75">
      <c r="P5" s="4" t="s">
        <v>10</v>
      </c>
      <c r="Q5" s="4"/>
      <c r="S5" s="4" t="s">
        <v>11</v>
      </c>
    </row>
    <row r="6" spans="15:19" ht="12.75">
      <c r="O6" s="4" t="s">
        <v>11</v>
      </c>
      <c r="P6" s="4" t="s">
        <v>19</v>
      </c>
      <c r="Q6" s="11" t="s">
        <v>43</v>
      </c>
      <c r="R6" s="4" t="s">
        <v>14</v>
      </c>
      <c r="S6" s="4" t="s">
        <v>20</v>
      </c>
    </row>
    <row r="7" spans="15:19" ht="12.75">
      <c r="O7" s="4" t="s">
        <v>12</v>
      </c>
      <c r="P7" s="4" t="s">
        <v>51</v>
      </c>
      <c r="Q7" s="11"/>
      <c r="R7" s="4" t="s">
        <v>11</v>
      </c>
      <c r="S7" s="4" t="s">
        <v>21</v>
      </c>
    </row>
    <row r="8" spans="15:19" ht="12.75">
      <c r="O8" s="4" t="s">
        <v>13</v>
      </c>
      <c r="P8" s="4" t="s">
        <v>52</v>
      </c>
      <c r="Q8" s="11"/>
      <c r="R8" s="4" t="s">
        <v>12</v>
      </c>
      <c r="S8" s="4" t="s">
        <v>22</v>
      </c>
    </row>
    <row r="9" spans="16:19" ht="12.75">
      <c r="P9" s="14" t="s">
        <v>44</v>
      </c>
      <c r="Q9" s="12"/>
      <c r="R9" s="4" t="s">
        <v>13</v>
      </c>
      <c r="S9" s="4" t="s">
        <v>23</v>
      </c>
    </row>
    <row r="10" spans="15:19" ht="12.75">
      <c r="O10" s="4" t="s">
        <v>8</v>
      </c>
      <c r="P10" s="4" t="s">
        <v>8</v>
      </c>
      <c r="Q10" s="11" t="s">
        <v>8</v>
      </c>
      <c r="R10" s="4" t="s">
        <v>8</v>
      </c>
      <c r="S10" s="4" t="s">
        <v>8</v>
      </c>
    </row>
    <row r="11" spans="3:19" ht="12.75">
      <c r="C11" s="1" t="s">
        <v>37</v>
      </c>
      <c r="O11" s="6"/>
      <c r="P11" s="6"/>
      <c r="Q11" s="13"/>
      <c r="R11" s="6"/>
      <c r="S11" s="15"/>
    </row>
    <row r="12" spans="5:19" ht="12.75">
      <c r="E12" t="s">
        <v>36</v>
      </c>
      <c r="O12" s="6"/>
      <c r="P12" s="15"/>
      <c r="Q12" s="13">
        <f aca="true" t="shared" si="0" ref="Q12:Q29">O12+P12</f>
        <v>0</v>
      </c>
      <c r="R12" s="6">
        <f aca="true" t="shared" si="1" ref="R12:R29">IF(Q12&gt;=0,Q12,"")</f>
        <v>0</v>
      </c>
      <c r="S12" s="15">
        <f aca="true" t="shared" si="2" ref="S12:S29">IF(Q12&lt;=0,Q12,"")</f>
        <v>0</v>
      </c>
    </row>
    <row r="13" spans="5:19" ht="12.75">
      <c r="E13" t="s">
        <v>5</v>
      </c>
      <c r="O13" s="6"/>
      <c r="P13" s="15"/>
      <c r="Q13" s="13">
        <f t="shared" si="0"/>
        <v>0</v>
      </c>
      <c r="R13" s="6">
        <f t="shared" si="1"/>
        <v>0</v>
      </c>
      <c r="S13" s="15">
        <f t="shared" si="2"/>
        <v>0</v>
      </c>
    </row>
    <row r="14" spans="5:19" ht="12.75">
      <c r="E14" t="s">
        <v>38</v>
      </c>
      <c r="O14" s="6"/>
      <c r="P14" s="15"/>
      <c r="Q14" s="13">
        <f t="shared" si="0"/>
        <v>0</v>
      </c>
      <c r="R14" s="6">
        <f t="shared" si="1"/>
        <v>0</v>
      </c>
      <c r="S14" s="15">
        <f t="shared" si="2"/>
        <v>0</v>
      </c>
    </row>
    <row r="15" spans="15:19" ht="12.75">
      <c r="O15" s="6"/>
      <c r="P15" s="15"/>
      <c r="Q15" s="13">
        <f t="shared" si="0"/>
        <v>0</v>
      </c>
      <c r="R15" s="6">
        <f t="shared" si="1"/>
        <v>0</v>
      </c>
      <c r="S15" s="15">
        <f t="shared" si="2"/>
        <v>0</v>
      </c>
    </row>
    <row r="16" spans="3:19" ht="12.75">
      <c r="C16" s="1" t="s">
        <v>39</v>
      </c>
      <c r="O16" s="6"/>
      <c r="P16" s="15"/>
      <c r="Q16" s="13">
        <f t="shared" si="0"/>
        <v>0</v>
      </c>
      <c r="R16" s="6">
        <f t="shared" si="1"/>
        <v>0</v>
      </c>
      <c r="S16" s="15">
        <f t="shared" si="2"/>
        <v>0</v>
      </c>
    </row>
    <row r="17" spans="4:19" ht="12.75">
      <c r="D17" t="s">
        <v>0</v>
      </c>
      <c r="O17" s="6"/>
      <c r="P17" s="15"/>
      <c r="Q17" s="13">
        <f t="shared" si="0"/>
        <v>0</v>
      </c>
      <c r="R17" s="6">
        <f t="shared" si="1"/>
        <v>0</v>
      </c>
      <c r="S17" s="15">
        <f t="shared" si="2"/>
        <v>0</v>
      </c>
    </row>
    <row r="18" spans="4:19" ht="12.75">
      <c r="D18" t="s">
        <v>9</v>
      </c>
      <c r="O18" s="6"/>
      <c r="P18" s="15"/>
      <c r="Q18" s="13">
        <f t="shared" si="0"/>
        <v>0</v>
      </c>
      <c r="R18" s="6">
        <f t="shared" si="1"/>
        <v>0</v>
      </c>
      <c r="S18" s="15">
        <f t="shared" si="2"/>
        <v>0</v>
      </c>
    </row>
    <row r="19" spans="4:19" ht="12.75">
      <c r="D19" t="s">
        <v>15</v>
      </c>
      <c r="O19" s="6"/>
      <c r="P19" s="15"/>
      <c r="Q19" s="13">
        <f t="shared" si="0"/>
        <v>0</v>
      </c>
      <c r="R19" s="6">
        <f t="shared" si="1"/>
        <v>0</v>
      </c>
      <c r="S19" s="15">
        <f t="shared" si="2"/>
        <v>0</v>
      </c>
    </row>
    <row r="20" spans="4:19" ht="12.75">
      <c r="D20" t="s">
        <v>16</v>
      </c>
      <c r="O20" s="6"/>
      <c r="P20" s="15"/>
      <c r="Q20" s="13">
        <f t="shared" si="0"/>
        <v>0</v>
      </c>
      <c r="R20" s="6">
        <f t="shared" si="1"/>
        <v>0</v>
      </c>
      <c r="S20" s="15">
        <f t="shared" si="2"/>
        <v>0</v>
      </c>
    </row>
    <row r="21" spans="4:19" ht="12.75">
      <c r="D21" t="s">
        <v>1</v>
      </c>
      <c r="O21" s="6"/>
      <c r="P21" s="15"/>
      <c r="Q21" s="13">
        <f t="shared" si="0"/>
        <v>0</v>
      </c>
      <c r="R21" s="6">
        <f t="shared" si="1"/>
        <v>0</v>
      </c>
      <c r="S21" s="15">
        <f t="shared" si="2"/>
        <v>0</v>
      </c>
    </row>
    <row r="22" spans="4:19" ht="12.75">
      <c r="D22" t="s">
        <v>2</v>
      </c>
      <c r="O22" s="6"/>
      <c r="P22" s="15"/>
      <c r="Q22" s="13">
        <f t="shared" si="0"/>
        <v>0</v>
      </c>
      <c r="R22" s="6">
        <f t="shared" si="1"/>
        <v>0</v>
      </c>
      <c r="S22" s="15">
        <f t="shared" si="2"/>
        <v>0</v>
      </c>
    </row>
    <row r="23" spans="4:19" ht="12.75">
      <c r="D23" t="s">
        <v>40</v>
      </c>
      <c r="O23" s="6"/>
      <c r="P23" s="15"/>
      <c r="Q23" s="13">
        <f t="shared" si="0"/>
        <v>0</v>
      </c>
      <c r="R23" s="6">
        <f t="shared" si="1"/>
        <v>0</v>
      </c>
      <c r="S23" s="15">
        <f t="shared" si="2"/>
        <v>0</v>
      </c>
    </row>
    <row r="24" spans="4:19" ht="12.75">
      <c r="D24" t="s">
        <v>3</v>
      </c>
      <c r="O24" s="6"/>
      <c r="P24" s="15"/>
      <c r="Q24" s="13">
        <f t="shared" si="0"/>
        <v>0</v>
      </c>
      <c r="R24" s="6">
        <f t="shared" si="1"/>
        <v>0</v>
      </c>
      <c r="S24" s="15">
        <f t="shared" si="2"/>
        <v>0</v>
      </c>
    </row>
    <row r="25" spans="4:19" ht="12.75">
      <c r="D25" t="s">
        <v>17</v>
      </c>
      <c r="O25" s="6"/>
      <c r="P25" s="15"/>
      <c r="Q25" s="13">
        <f t="shared" si="0"/>
        <v>0</v>
      </c>
      <c r="R25" s="6">
        <f t="shared" si="1"/>
        <v>0</v>
      </c>
      <c r="S25" s="15">
        <f t="shared" si="2"/>
        <v>0</v>
      </c>
    </row>
    <row r="26" spans="4:19" ht="12.75">
      <c r="D26" t="s">
        <v>4</v>
      </c>
      <c r="O26" s="6"/>
      <c r="P26" s="15"/>
      <c r="Q26" s="13">
        <f t="shared" si="0"/>
        <v>0</v>
      </c>
      <c r="R26" s="6">
        <f t="shared" si="1"/>
        <v>0</v>
      </c>
      <c r="S26" s="15">
        <f t="shared" si="2"/>
        <v>0</v>
      </c>
    </row>
    <row r="27" spans="4:19" ht="12.75">
      <c r="D27" t="s">
        <v>36</v>
      </c>
      <c r="O27" s="6"/>
      <c r="P27" s="15"/>
      <c r="Q27" s="13">
        <f t="shared" si="0"/>
        <v>0</v>
      </c>
      <c r="R27" s="6">
        <f t="shared" si="1"/>
        <v>0</v>
      </c>
      <c r="S27" s="15">
        <f t="shared" si="2"/>
        <v>0</v>
      </c>
    </row>
    <row r="28" spans="4:19" ht="12.75">
      <c r="D28" t="s">
        <v>5</v>
      </c>
      <c r="P28" s="15"/>
      <c r="Q28" s="13">
        <f t="shared" si="0"/>
        <v>0</v>
      </c>
      <c r="R28" s="6">
        <f t="shared" si="1"/>
        <v>0</v>
      </c>
      <c r="S28" s="15">
        <f t="shared" si="2"/>
        <v>0</v>
      </c>
    </row>
    <row r="29" spans="4:19" ht="12.75">
      <c r="D29" t="s">
        <v>6</v>
      </c>
      <c r="O29" s="6"/>
      <c r="P29" s="15"/>
      <c r="Q29" s="13">
        <f t="shared" si="0"/>
        <v>0</v>
      </c>
      <c r="R29" s="6">
        <f t="shared" si="1"/>
        <v>0</v>
      </c>
      <c r="S29" s="15">
        <f t="shared" si="2"/>
        <v>0</v>
      </c>
    </row>
    <row r="30" spans="15:19" ht="12.75">
      <c r="O30" s="6"/>
      <c r="P30" s="15"/>
      <c r="Q30" s="13"/>
      <c r="R30" s="6"/>
      <c r="S30" s="15"/>
    </row>
    <row r="31" spans="15:19" ht="12.75">
      <c r="O31" s="6"/>
      <c r="P31" s="15"/>
      <c r="Q31" s="13"/>
      <c r="R31" s="20"/>
      <c r="S31" s="21"/>
    </row>
    <row r="32" spans="3:19" ht="13.5" thickBot="1">
      <c r="C32" s="1" t="s">
        <v>41</v>
      </c>
      <c r="G32" s="1" t="s">
        <v>58</v>
      </c>
      <c r="N32" s="36" t="s">
        <v>8</v>
      </c>
      <c r="O32" s="7">
        <f>SUM(O11:O31)</f>
        <v>0</v>
      </c>
      <c r="P32" s="16">
        <f>SUM(P11:P31)</f>
        <v>0</v>
      </c>
      <c r="Q32" s="10"/>
      <c r="R32" s="9">
        <f>SUM(R11:R31)</f>
        <v>0</v>
      </c>
      <c r="S32" s="19">
        <f>SUM(S11:S31)</f>
        <v>0</v>
      </c>
    </row>
    <row r="33" spans="8:17" ht="17.25" customHeight="1" thickTop="1">
      <c r="H33" s="1" t="s">
        <v>49</v>
      </c>
      <c r="O33" s="23" t="s">
        <v>48</v>
      </c>
      <c r="P33" s="23"/>
      <c r="Q33" s="23"/>
    </row>
    <row r="34" spans="7:19" ht="18" customHeight="1" thickBot="1">
      <c r="G34" s="1" t="s">
        <v>59</v>
      </c>
      <c r="Q34" s="8" t="s">
        <v>8</v>
      </c>
      <c r="R34" s="5">
        <f>SUM(R32:R33)</f>
        <v>0</v>
      </c>
      <c r="S34" s="26">
        <f>SUM(S32:S33)</f>
        <v>0</v>
      </c>
    </row>
    <row r="35" ht="33" customHeight="1" thickTop="1">
      <c r="P35" s="31" t="s">
        <v>57</v>
      </c>
    </row>
    <row r="36" ht="33" customHeight="1">
      <c r="P36" s="31" t="s">
        <v>60</v>
      </c>
    </row>
    <row r="37" ht="18">
      <c r="B37" s="2" t="s">
        <v>18</v>
      </c>
    </row>
    <row r="38" ht="12.75">
      <c r="R38" s="4" t="s">
        <v>11</v>
      </c>
    </row>
    <row r="39" ht="12.75">
      <c r="R39" s="4" t="s">
        <v>20</v>
      </c>
    </row>
    <row r="40" spans="16:18" ht="12.75">
      <c r="P40" s="4"/>
      <c r="Q40" s="4"/>
      <c r="R40" s="14" t="s">
        <v>45</v>
      </c>
    </row>
    <row r="41" spans="16:18" ht="12.75">
      <c r="P41" s="4"/>
      <c r="Q41" s="4"/>
      <c r="R41" s="14" t="s">
        <v>46</v>
      </c>
    </row>
    <row r="42" spans="16:18" ht="12.75">
      <c r="P42" s="4"/>
      <c r="Q42" s="4"/>
      <c r="R42" s="4" t="s">
        <v>8</v>
      </c>
    </row>
    <row r="43" spans="4:18" ht="12.75">
      <c r="D43" s="1" t="s">
        <v>31</v>
      </c>
      <c r="R43" s="17"/>
    </row>
    <row r="44" spans="5:18" ht="12.75">
      <c r="E44" t="s">
        <v>26</v>
      </c>
      <c r="R44" s="17"/>
    </row>
    <row r="45" ht="12.75">
      <c r="R45" s="17"/>
    </row>
    <row r="46" spans="4:18" ht="12.75">
      <c r="D46" s="1" t="s">
        <v>32</v>
      </c>
      <c r="R46" s="17"/>
    </row>
    <row r="47" spans="4:18" ht="12.75">
      <c r="D47" s="1"/>
      <c r="R47" s="17"/>
    </row>
    <row r="48" spans="4:18" ht="12.75">
      <c r="D48" s="1"/>
      <c r="E48" s="1" t="s">
        <v>33</v>
      </c>
      <c r="R48" s="17"/>
    </row>
    <row r="49" spans="6:18" ht="12.75">
      <c r="F49" t="s">
        <v>24</v>
      </c>
      <c r="R49" s="17"/>
    </row>
    <row r="50" spans="6:18" ht="12.75">
      <c r="F50" t="s">
        <v>29</v>
      </c>
      <c r="R50" s="17"/>
    </row>
    <row r="51" spans="6:18" ht="12.75">
      <c r="F51" t="s">
        <v>25</v>
      </c>
      <c r="R51" s="17"/>
    </row>
    <row r="52" ht="12.75">
      <c r="R52" s="17"/>
    </row>
    <row r="53" spans="5:18" ht="12.75">
      <c r="E53" s="1" t="s">
        <v>34</v>
      </c>
      <c r="R53" s="17"/>
    </row>
    <row r="54" spans="6:18" ht="12.75">
      <c r="F54" t="s">
        <v>27</v>
      </c>
      <c r="R54" s="27">
        <f>S34</f>
        <v>0</v>
      </c>
    </row>
    <row r="55" spans="6:18" ht="12.75">
      <c r="F55" t="s">
        <v>30</v>
      </c>
      <c r="R55" s="17"/>
    </row>
    <row r="56" spans="6:18" ht="12.75">
      <c r="F56" t="s">
        <v>28</v>
      </c>
      <c r="R56" s="17"/>
    </row>
    <row r="57" spans="6:18" ht="12.75">
      <c r="F57" t="s">
        <v>35</v>
      </c>
      <c r="R57" s="17"/>
    </row>
    <row r="58" ht="12.75">
      <c r="R58" s="17"/>
    </row>
    <row r="59" spans="4:18" ht="13.5" thickBot="1">
      <c r="D59" s="1" t="s">
        <v>41</v>
      </c>
      <c r="K59" s="1" t="s">
        <v>42</v>
      </c>
      <c r="R59" s="18">
        <f>SUM(R43:R58)</f>
        <v>0</v>
      </c>
    </row>
    <row r="60" ht="13.5" thickTop="1">
      <c r="R60" s="8"/>
    </row>
    <row r="61" ht="12.75">
      <c r="R61" s="8"/>
    </row>
    <row r="62" spans="3:18" ht="18.75" thickBot="1">
      <c r="C62" s="2" t="s">
        <v>47</v>
      </c>
      <c r="R62" s="7">
        <f>R34+R59</f>
        <v>0</v>
      </c>
    </row>
    <row r="63" ht="13.5" thickTop="1"/>
    <row r="64" spans="8:16" ht="12.75">
      <c r="H64" t="s">
        <v>50</v>
      </c>
      <c r="K64" s="22"/>
      <c r="P64" s="29"/>
    </row>
    <row r="67" spans="5:16" ht="15.75">
      <c r="E67" s="28" t="s">
        <v>56</v>
      </c>
      <c r="P67" s="29" t="s">
        <v>8</v>
      </c>
    </row>
    <row r="68" spans="5:16" ht="15.75">
      <c r="E68" s="28" t="s">
        <v>55</v>
      </c>
      <c r="P68" s="30" t="s">
        <v>8</v>
      </c>
    </row>
  </sheetData>
  <mergeCells count="3">
    <mergeCell ref="A1:S1"/>
    <mergeCell ref="O33:Q33"/>
    <mergeCell ref="L2:P2"/>
  </mergeCells>
  <printOptions/>
  <pageMargins left="0.75" right="0.75" top="0.6" bottom="0.84" header="0.5" footer="0.5"/>
  <pageSetup fitToHeight="2" horizontalDpi="600" verticalDpi="600" orientation="landscape" paperSize="9" r:id="rId2"/>
  <headerFooter alignWithMargins="0">
    <oddFooter>&amp;R&amp;7DeficiencyCalculator_Ver1.0_14052009
Page &amp;P of &amp;N</oddFooter>
  </headerFooter>
  <rowBreaks count="1" manualBreakCount="1">
    <brk id="35" max="1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workbookViewId="0" topLeftCell="A40">
      <selection activeCell="P37" sqref="P37"/>
    </sheetView>
  </sheetViews>
  <sheetFormatPr defaultColWidth="9.140625" defaultRowHeight="12.75"/>
  <cols>
    <col min="1" max="14" width="3.7109375" style="0" customWidth="1"/>
    <col min="15" max="15" width="14.28125" style="3" customWidth="1"/>
    <col min="16" max="16" width="18.57421875" style="3" bestFit="1" customWidth="1"/>
    <col min="17" max="17" width="10.28125" style="3" bestFit="1" customWidth="1"/>
    <col min="18" max="18" width="11.421875" style="3" bestFit="1" customWidth="1"/>
    <col min="19" max="19" width="10.57421875" style="3" bestFit="1" customWidth="1"/>
    <col min="20" max="16384" width="3.7109375" style="0" customWidth="1"/>
  </cols>
  <sheetData>
    <row r="1" spans="1:19" ht="25.5" customHeight="1">
      <c r="A1" s="34" t="s">
        <v>53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6" ht="12.75">
      <c r="A2" s="1"/>
      <c r="L2" s="25" t="s">
        <v>54</v>
      </c>
      <c r="M2" s="25"/>
      <c r="N2" s="25"/>
      <c r="O2" s="25"/>
      <c r="P2" s="25"/>
    </row>
    <row r="3" spans="1:16" ht="12.75">
      <c r="A3" s="1"/>
      <c r="L3" s="24"/>
      <c r="M3" s="24"/>
      <c r="N3" s="24"/>
      <c r="O3" s="24"/>
      <c r="P3" s="24"/>
    </row>
    <row r="4" spans="1:19" ht="18.75" thickBot="1">
      <c r="A4" s="1"/>
      <c r="B4" s="32" t="s">
        <v>7</v>
      </c>
      <c r="C4" s="33"/>
      <c r="D4" s="33"/>
      <c r="S4" s="4" t="s">
        <v>14</v>
      </c>
    </row>
    <row r="5" spans="16:19" ht="12.75">
      <c r="P5" s="4" t="s">
        <v>10</v>
      </c>
      <c r="Q5" s="4"/>
      <c r="S5" s="4" t="s">
        <v>11</v>
      </c>
    </row>
    <row r="6" spans="15:19" ht="12.75">
      <c r="O6" s="4" t="s">
        <v>11</v>
      </c>
      <c r="P6" s="4" t="s">
        <v>19</v>
      </c>
      <c r="Q6" s="11" t="s">
        <v>43</v>
      </c>
      <c r="R6" s="4" t="s">
        <v>14</v>
      </c>
      <c r="S6" s="4" t="s">
        <v>20</v>
      </c>
    </row>
    <row r="7" spans="15:19" ht="12.75">
      <c r="O7" s="4" t="s">
        <v>12</v>
      </c>
      <c r="P7" s="4" t="s">
        <v>51</v>
      </c>
      <c r="Q7" s="11"/>
      <c r="R7" s="4" t="s">
        <v>11</v>
      </c>
      <c r="S7" s="4" t="s">
        <v>21</v>
      </c>
    </row>
    <row r="8" spans="15:19" ht="12.75">
      <c r="O8" s="4" t="s">
        <v>13</v>
      </c>
      <c r="P8" s="4" t="s">
        <v>52</v>
      </c>
      <c r="Q8" s="11"/>
      <c r="R8" s="4" t="s">
        <v>12</v>
      </c>
      <c r="S8" s="4" t="s">
        <v>22</v>
      </c>
    </row>
    <row r="9" spans="16:19" ht="12.75">
      <c r="P9" s="14" t="s">
        <v>44</v>
      </c>
      <c r="Q9" s="12"/>
      <c r="R9" s="4" t="s">
        <v>13</v>
      </c>
      <c r="S9" s="4" t="s">
        <v>23</v>
      </c>
    </row>
    <row r="10" spans="15:19" ht="12.75">
      <c r="O10" s="4" t="s">
        <v>8</v>
      </c>
      <c r="P10" s="4" t="s">
        <v>8</v>
      </c>
      <c r="Q10" s="11" t="s">
        <v>8</v>
      </c>
      <c r="R10" s="4" t="s">
        <v>8</v>
      </c>
      <c r="S10" s="4" t="s">
        <v>8</v>
      </c>
    </row>
    <row r="11" spans="3:19" ht="12.75">
      <c r="C11" s="1" t="s">
        <v>37</v>
      </c>
      <c r="O11" s="6"/>
      <c r="P11" s="6"/>
      <c r="Q11" s="13"/>
      <c r="R11" s="6"/>
      <c r="S11" s="15"/>
    </row>
    <row r="12" spans="5:19" ht="12.75">
      <c r="E12" t="s">
        <v>36</v>
      </c>
      <c r="O12" s="6">
        <v>125000</v>
      </c>
      <c r="P12" s="15">
        <v>-185000</v>
      </c>
      <c r="Q12" s="13">
        <f>O12+P12</f>
        <v>-60000</v>
      </c>
      <c r="R12" s="6">
        <f>IF(Q12&gt;=0,Q12,"")</f>
      </c>
      <c r="S12" s="15">
        <f>IF(Q12&lt;=0,Q12,"")</f>
        <v>-60000</v>
      </c>
    </row>
    <row r="13" spans="5:19" ht="12.75">
      <c r="E13" t="s">
        <v>5</v>
      </c>
      <c r="O13" s="6">
        <v>66000</v>
      </c>
      <c r="P13" s="15">
        <v>-14000</v>
      </c>
      <c r="Q13" s="13">
        <f aca="true" t="shared" si="0" ref="Q13:Q29">O13+P13</f>
        <v>52000</v>
      </c>
      <c r="R13" s="6">
        <f aca="true" t="shared" si="1" ref="R13:R29">IF(Q13&gt;=0,Q13,"")</f>
        <v>52000</v>
      </c>
      <c r="S13" s="15">
        <f aca="true" t="shared" si="2" ref="S13:S29">IF(Q13&lt;=0,Q13,"")</f>
      </c>
    </row>
    <row r="14" spans="5:19" ht="12.75">
      <c r="E14" t="s">
        <v>38</v>
      </c>
      <c r="O14" s="6"/>
      <c r="P14" s="15"/>
      <c r="Q14" s="13">
        <f t="shared" si="0"/>
        <v>0</v>
      </c>
      <c r="R14" s="6">
        <f t="shared" si="1"/>
        <v>0</v>
      </c>
      <c r="S14" s="15">
        <f t="shared" si="2"/>
        <v>0</v>
      </c>
    </row>
    <row r="15" spans="15:19" ht="12.75">
      <c r="O15" s="6"/>
      <c r="P15" s="15"/>
      <c r="Q15" s="13">
        <f t="shared" si="0"/>
        <v>0</v>
      </c>
      <c r="R15" s="6">
        <f t="shared" si="1"/>
        <v>0</v>
      </c>
      <c r="S15" s="15">
        <f t="shared" si="2"/>
        <v>0</v>
      </c>
    </row>
    <row r="16" spans="3:19" ht="12.75">
      <c r="C16" s="1" t="s">
        <v>39</v>
      </c>
      <c r="O16" s="6"/>
      <c r="P16" s="15"/>
      <c r="Q16" s="13">
        <f t="shared" si="0"/>
        <v>0</v>
      </c>
      <c r="R16" s="6">
        <f t="shared" si="1"/>
        <v>0</v>
      </c>
      <c r="S16" s="15">
        <f t="shared" si="2"/>
        <v>0</v>
      </c>
    </row>
    <row r="17" spans="4:19" ht="12.75">
      <c r="D17" t="s">
        <v>0</v>
      </c>
      <c r="O17" s="6"/>
      <c r="P17" s="15"/>
      <c r="Q17" s="13">
        <f t="shared" si="0"/>
        <v>0</v>
      </c>
      <c r="R17" s="6">
        <f t="shared" si="1"/>
        <v>0</v>
      </c>
      <c r="S17" s="15">
        <f t="shared" si="2"/>
        <v>0</v>
      </c>
    </row>
    <row r="18" spans="4:19" ht="12.75">
      <c r="D18" t="s">
        <v>9</v>
      </c>
      <c r="O18" s="6"/>
      <c r="P18" s="15"/>
      <c r="Q18" s="13">
        <f t="shared" si="0"/>
        <v>0</v>
      </c>
      <c r="R18" s="6">
        <f t="shared" si="1"/>
        <v>0</v>
      </c>
      <c r="S18" s="15">
        <f t="shared" si="2"/>
        <v>0</v>
      </c>
    </row>
    <row r="19" spans="4:19" ht="12.75">
      <c r="D19" t="s">
        <v>15</v>
      </c>
      <c r="O19" s="6">
        <v>97500</v>
      </c>
      <c r="P19" s="15"/>
      <c r="Q19" s="13">
        <f t="shared" si="0"/>
        <v>97500</v>
      </c>
      <c r="R19" s="6">
        <f t="shared" si="1"/>
        <v>97500</v>
      </c>
      <c r="S19" s="15">
        <f t="shared" si="2"/>
      </c>
    </row>
    <row r="20" spans="4:19" ht="12.75">
      <c r="D20" t="s">
        <v>16</v>
      </c>
      <c r="O20" s="6"/>
      <c r="P20" s="15"/>
      <c r="Q20" s="13">
        <f t="shared" si="0"/>
        <v>0</v>
      </c>
      <c r="R20" s="6">
        <f t="shared" si="1"/>
        <v>0</v>
      </c>
      <c r="S20" s="15">
        <f t="shared" si="2"/>
        <v>0</v>
      </c>
    </row>
    <row r="21" spans="4:19" ht="12.75">
      <c r="D21" t="s">
        <v>1</v>
      </c>
      <c r="O21" s="6">
        <v>18000</v>
      </c>
      <c r="P21" s="15"/>
      <c r="Q21" s="13">
        <f t="shared" si="0"/>
        <v>18000</v>
      </c>
      <c r="R21" s="6">
        <f t="shared" si="1"/>
        <v>18000</v>
      </c>
      <c r="S21" s="15">
        <f t="shared" si="2"/>
      </c>
    </row>
    <row r="22" spans="4:19" ht="12.75">
      <c r="D22" t="s">
        <v>2</v>
      </c>
      <c r="O22" s="6">
        <v>300</v>
      </c>
      <c r="P22" s="15"/>
      <c r="Q22" s="13">
        <f t="shared" si="0"/>
        <v>300</v>
      </c>
      <c r="R22" s="6">
        <f t="shared" si="1"/>
        <v>300</v>
      </c>
      <c r="S22" s="15">
        <f t="shared" si="2"/>
      </c>
    </row>
    <row r="23" spans="4:19" ht="12.75">
      <c r="D23" t="s">
        <v>40</v>
      </c>
      <c r="O23" s="6"/>
      <c r="P23" s="15"/>
      <c r="Q23" s="13">
        <f t="shared" si="0"/>
        <v>0</v>
      </c>
      <c r="R23" s="6">
        <f t="shared" si="1"/>
        <v>0</v>
      </c>
      <c r="S23" s="15">
        <f t="shared" si="2"/>
        <v>0</v>
      </c>
    </row>
    <row r="24" spans="4:19" ht="12.75">
      <c r="D24" t="s">
        <v>3</v>
      </c>
      <c r="O24" s="6">
        <v>5000</v>
      </c>
      <c r="P24" s="15"/>
      <c r="Q24" s="13">
        <f t="shared" si="0"/>
        <v>5000</v>
      </c>
      <c r="R24" s="6">
        <f t="shared" si="1"/>
        <v>5000</v>
      </c>
      <c r="S24" s="15">
        <f t="shared" si="2"/>
      </c>
    </row>
    <row r="25" spans="4:19" ht="12.75">
      <c r="D25" t="s">
        <v>17</v>
      </c>
      <c r="O25" s="6">
        <v>987000</v>
      </c>
      <c r="P25" s="15">
        <v>-789000</v>
      </c>
      <c r="Q25" s="13">
        <f t="shared" si="0"/>
        <v>198000</v>
      </c>
      <c r="R25" s="6">
        <f t="shared" si="1"/>
        <v>198000</v>
      </c>
      <c r="S25" s="15">
        <f t="shared" si="2"/>
      </c>
    </row>
    <row r="26" spans="4:19" ht="12.75">
      <c r="D26" t="s">
        <v>4</v>
      </c>
      <c r="O26" s="6">
        <v>80000</v>
      </c>
      <c r="P26" s="15"/>
      <c r="Q26" s="13">
        <f t="shared" si="0"/>
        <v>80000</v>
      </c>
      <c r="R26" s="6">
        <f t="shared" si="1"/>
        <v>80000</v>
      </c>
      <c r="S26" s="15">
        <f t="shared" si="2"/>
      </c>
    </row>
    <row r="27" spans="4:19" ht="12.75">
      <c r="D27" t="s">
        <v>36</v>
      </c>
      <c r="O27" s="6">
        <v>321000</v>
      </c>
      <c r="P27" s="15">
        <v>-369000</v>
      </c>
      <c r="Q27" s="13">
        <f>O27+P27</f>
        <v>-48000</v>
      </c>
      <c r="R27" s="6">
        <f t="shared" si="1"/>
      </c>
      <c r="S27" s="15">
        <f t="shared" si="2"/>
        <v>-48000</v>
      </c>
    </row>
    <row r="28" spans="4:19" ht="12.75">
      <c r="D28" t="s">
        <v>5</v>
      </c>
      <c r="O28" s="3">
        <v>21000</v>
      </c>
      <c r="P28" s="15">
        <v>-26000</v>
      </c>
      <c r="Q28" s="13">
        <f>O28+P28</f>
        <v>-5000</v>
      </c>
      <c r="R28" s="6">
        <f t="shared" si="1"/>
      </c>
      <c r="S28" s="15">
        <f t="shared" si="2"/>
        <v>-5000</v>
      </c>
    </row>
    <row r="29" spans="4:19" ht="12.75">
      <c r="D29" t="s">
        <v>6</v>
      </c>
      <c r="O29" s="6"/>
      <c r="P29" s="15"/>
      <c r="Q29" s="13">
        <f t="shared" si="0"/>
        <v>0</v>
      </c>
      <c r="R29" s="6">
        <f t="shared" si="1"/>
        <v>0</v>
      </c>
      <c r="S29" s="15">
        <f t="shared" si="2"/>
        <v>0</v>
      </c>
    </row>
    <row r="30" spans="15:19" ht="12.75">
      <c r="O30" s="6"/>
      <c r="P30" s="15"/>
      <c r="Q30" s="13"/>
      <c r="R30" s="6"/>
      <c r="S30" s="15"/>
    </row>
    <row r="31" spans="15:19" ht="12.75">
      <c r="O31" s="6"/>
      <c r="P31" s="15"/>
      <c r="Q31" s="13"/>
      <c r="R31" s="20"/>
      <c r="S31" s="21"/>
    </row>
    <row r="32" spans="3:19" ht="13.5" thickBot="1">
      <c r="C32" s="1" t="s">
        <v>41</v>
      </c>
      <c r="G32" s="1" t="s">
        <v>58</v>
      </c>
      <c r="N32" s="36" t="s">
        <v>8</v>
      </c>
      <c r="O32" s="7">
        <f>SUM(O11:O31)</f>
        <v>1720800</v>
      </c>
      <c r="P32" s="16">
        <f>SUM(P11:P31)</f>
        <v>-1383000</v>
      </c>
      <c r="Q32" s="10"/>
      <c r="R32" s="9">
        <f>SUM(R11:R31)</f>
        <v>450800</v>
      </c>
      <c r="S32" s="19">
        <f>SUM(S11:S31)</f>
        <v>-113000</v>
      </c>
    </row>
    <row r="33" spans="8:19" ht="17.25" customHeight="1" thickTop="1">
      <c r="H33" s="1" t="s">
        <v>49</v>
      </c>
      <c r="O33" s="23" t="s">
        <v>48</v>
      </c>
      <c r="P33" s="23"/>
      <c r="Q33" s="23"/>
      <c r="R33" s="3">
        <v>-52000</v>
      </c>
      <c r="S33" s="3">
        <v>52000</v>
      </c>
    </row>
    <row r="34" spans="7:19" ht="18" customHeight="1" thickBot="1">
      <c r="G34" s="1" t="s">
        <v>59</v>
      </c>
      <c r="Q34" s="8" t="s">
        <v>8</v>
      </c>
      <c r="R34" s="5">
        <f>SUM(R32:R33)</f>
        <v>398800</v>
      </c>
      <c r="S34" s="26">
        <f>SUM(S32:S33)</f>
        <v>-61000</v>
      </c>
    </row>
    <row r="35" ht="33" customHeight="1" thickTop="1">
      <c r="P35" s="31" t="s">
        <v>57</v>
      </c>
    </row>
    <row r="36" ht="33" customHeight="1">
      <c r="P36" s="31" t="s">
        <v>60</v>
      </c>
    </row>
    <row r="37" ht="18">
      <c r="B37" s="2" t="s">
        <v>18</v>
      </c>
    </row>
    <row r="38" ht="12.75">
      <c r="R38" s="4" t="s">
        <v>11</v>
      </c>
    </row>
    <row r="39" ht="12.75">
      <c r="R39" s="4" t="s">
        <v>20</v>
      </c>
    </row>
    <row r="40" spans="16:18" ht="12.75">
      <c r="P40" s="4"/>
      <c r="Q40" s="4"/>
      <c r="R40" s="14" t="s">
        <v>45</v>
      </c>
    </row>
    <row r="41" spans="16:18" ht="12.75">
      <c r="P41" s="4"/>
      <c r="Q41" s="4"/>
      <c r="R41" s="14" t="s">
        <v>46</v>
      </c>
    </row>
    <row r="42" spans="16:18" ht="12.75">
      <c r="P42" s="4"/>
      <c r="Q42" s="4"/>
      <c r="R42" s="4" t="s">
        <v>8</v>
      </c>
    </row>
    <row r="43" spans="4:18" ht="12.75">
      <c r="D43" s="1" t="s">
        <v>31</v>
      </c>
      <c r="R43" s="17"/>
    </row>
    <row r="44" spans="5:18" ht="12.75">
      <c r="E44" t="s">
        <v>26</v>
      </c>
      <c r="R44" s="17">
        <v>-1142000</v>
      </c>
    </row>
    <row r="45" ht="12.75">
      <c r="R45" s="17"/>
    </row>
    <row r="46" spans="4:18" ht="12.75">
      <c r="D46" s="1" t="s">
        <v>32</v>
      </c>
      <c r="R46" s="17"/>
    </row>
    <row r="47" spans="4:18" ht="12.75">
      <c r="D47" s="1"/>
      <c r="R47" s="17"/>
    </row>
    <row r="48" spans="4:18" ht="12.75">
      <c r="D48" s="1"/>
      <c r="E48" s="1" t="s">
        <v>33</v>
      </c>
      <c r="R48" s="17"/>
    </row>
    <row r="49" spans="6:18" ht="12.75">
      <c r="F49" t="s">
        <v>24</v>
      </c>
      <c r="R49" s="17">
        <v>-13566</v>
      </c>
    </row>
    <row r="50" spans="6:18" ht="12.75">
      <c r="F50" t="s">
        <v>29</v>
      </c>
      <c r="R50" s="17">
        <v>-62415</v>
      </c>
    </row>
    <row r="51" spans="6:18" ht="12.75">
      <c r="F51" t="s">
        <v>25</v>
      </c>
      <c r="R51" s="17"/>
    </row>
    <row r="52" ht="12.75">
      <c r="R52" s="17"/>
    </row>
    <row r="53" spans="5:18" ht="12.75">
      <c r="E53" s="1" t="s">
        <v>34</v>
      </c>
      <c r="R53" s="17"/>
    </row>
    <row r="54" spans="6:18" ht="12.75">
      <c r="F54" t="s">
        <v>27</v>
      </c>
      <c r="R54" s="27">
        <f>S34</f>
        <v>-61000</v>
      </c>
    </row>
    <row r="55" spans="6:18" ht="12.75">
      <c r="F55" t="s">
        <v>30</v>
      </c>
      <c r="R55" s="17">
        <v>-8500</v>
      </c>
    </row>
    <row r="56" spans="6:18" ht="12.75">
      <c r="F56" t="s">
        <v>28</v>
      </c>
      <c r="R56" s="17">
        <v>-36000</v>
      </c>
    </row>
    <row r="57" spans="6:18" ht="12.75">
      <c r="F57" t="s">
        <v>35</v>
      </c>
      <c r="R57" s="17">
        <v>-123456</v>
      </c>
    </row>
    <row r="58" ht="12.75">
      <c r="R58" s="17"/>
    </row>
    <row r="59" spans="4:18" ht="13.5" thickBot="1">
      <c r="D59" s="1" t="s">
        <v>41</v>
      </c>
      <c r="K59" s="1" t="s">
        <v>42</v>
      </c>
      <c r="R59" s="18">
        <f>SUM(R43:R58)</f>
        <v>-1446937</v>
      </c>
    </row>
    <row r="60" ht="13.5" thickTop="1">
      <c r="R60" s="8"/>
    </row>
    <row r="61" ht="12.75">
      <c r="R61" s="8"/>
    </row>
    <row r="62" spans="3:18" ht="18.75" thickBot="1">
      <c r="C62" s="2" t="s">
        <v>47</v>
      </c>
      <c r="R62" s="7">
        <f>R34+R59</f>
        <v>-1048137</v>
      </c>
    </row>
    <row r="63" ht="13.5" thickTop="1"/>
    <row r="64" spans="8:16" ht="12.75">
      <c r="H64" t="s">
        <v>50</v>
      </c>
      <c r="K64" s="22"/>
      <c r="P64" s="29">
        <v>75000</v>
      </c>
    </row>
    <row r="67" spans="5:16" ht="15.75">
      <c r="E67" s="28" t="s">
        <v>56</v>
      </c>
      <c r="P67" s="29" t="s">
        <v>8</v>
      </c>
    </row>
    <row r="68" spans="5:16" ht="15.75">
      <c r="E68" s="28" t="s">
        <v>55</v>
      </c>
      <c r="P68" s="30" t="s">
        <v>8</v>
      </c>
    </row>
  </sheetData>
  <mergeCells count="3">
    <mergeCell ref="A1:S1"/>
    <mergeCell ref="O33:Q33"/>
    <mergeCell ref="L2:P2"/>
  </mergeCells>
  <printOptions/>
  <pageMargins left="0.75" right="0.75" top="0.6" bottom="0.84" header="0.5" footer="0.5"/>
  <pageSetup fitToHeight="2" horizontalDpi="600" verticalDpi="600" orientation="landscape" paperSize="9" r:id="rId2"/>
  <headerFooter alignWithMargins="0">
    <oddFooter>&amp;R&amp;7DeficiencyCalculator_Ver1.0_14052009
Page &amp;P of &amp;N</oddFooter>
  </headerFooter>
  <rowBreaks count="1" manualBreakCount="1">
    <brk id="35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peter</cp:lastModifiedBy>
  <cp:lastPrinted>2009-05-14T01:05:24Z</cp:lastPrinted>
  <dcterms:created xsi:type="dcterms:W3CDTF">2009-05-13T04:41:48Z</dcterms:created>
  <dcterms:modified xsi:type="dcterms:W3CDTF">2009-05-14T01:06:01Z</dcterms:modified>
  <cp:category/>
  <cp:version/>
  <cp:contentType/>
  <cp:contentStatus/>
</cp:coreProperties>
</file>